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96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'Sheet1'!$A$1:$E$59</definedName>
  </definedNames>
  <calcPr fullCalcOnLoad="1"/>
</workbook>
</file>

<file path=xl/sharedStrings.xml><?xml version="1.0" encoding="utf-8"?>
<sst xmlns="http://schemas.openxmlformats.org/spreadsheetml/2006/main" count="64" uniqueCount="64">
  <si>
    <t>Meritus Medical Center</t>
  </si>
  <si>
    <t xml:space="preserve">University of Maryland Medical Center                 </t>
  </si>
  <si>
    <t xml:space="preserve">Prince George's Hospital Center               </t>
  </si>
  <si>
    <t xml:space="preserve">Holy Cross Hospital                  </t>
  </si>
  <si>
    <t xml:space="preserve">Frederick Memorial Hospital            </t>
  </si>
  <si>
    <t xml:space="preserve">Harford Memorial Hospital            </t>
  </si>
  <si>
    <t xml:space="preserve">Mercy Medical Center                </t>
  </si>
  <si>
    <t xml:space="preserve">Johns Hopkins Hospital                 </t>
  </si>
  <si>
    <t xml:space="preserve">Saint Agnes Hospital                  </t>
  </si>
  <si>
    <t xml:space="preserve">Sinai Hospital                   </t>
  </si>
  <si>
    <t xml:space="preserve">Bon Secours Hospital                 </t>
  </si>
  <si>
    <t xml:space="preserve">Washington Adventist Hospital               </t>
  </si>
  <si>
    <t xml:space="preserve">Garrett County Memorial Hospital               </t>
  </si>
  <si>
    <t xml:space="preserve">Peninsula Regional Hospital           </t>
  </si>
  <si>
    <t xml:space="preserve">Suburban Hospital                    </t>
  </si>
  <si>
    <t xml:space="preserve">Anne Arundel Medical Center                 </t>
  </si>
  <si>
    <t xml:space="preserve">Western Maryland        </t>
  </si>
  <si>
    <t xml:space="preserve">Johns Hopkins Bayview Medical Center        </t>
  </si>
  <si>
    <t xml:space="preserve">Union Hospital of Cecil County               </t>
  </si>
  <si>
    <t xml:space="preserve">Carroll County General Hospital              </t>
  </si>
  <si>
    <t xml:space="preserve">Calvert Memorial Hospital             </t>
  </si>
  <si>
    <t xml:space="preserve">Northwest Hospital Center                    </t>
  </si>
  <si>
    <t xml:space="preserve">G.B.M.C                       </t>
  </si>
  <si>
    <t xml:space="preserve">McCready Hospital                     </t>
  </si>
  <si>
    <t xml:space="preserve">Howard County General Hospital                </t>
  </si>
  <si>
    <t xml:space="preserve">Upper Chesapeake Medical Center             </t>
  </si>
  <si>
    <t xml:space="preserve">Doctors Community Hospital       </t>
  </si>
  <si>
    <t xml:space="preserve">Laurel Regional Hospital              </t>
  </si>
  <si>
    <t xml:space="preserve">Fort Washington medical Center               </t>
  </si>
  <si>
    <t xml:space="preserve">Atlantic General Hospital                 </t>
  </si>
  <si>
    <t xml:space="preserve">University MIEMSS             </t>
  </si>
  <si>
    <t>Hospital</t>
  </si>
  <si>
    <t>HOSPID</t>
  </si>
  <si>
    <t>Patient Revenue*</t>
  </si>
  <si>
    <t>Total</t>
  </si>
  <si>
    <t xml:space="preserve">UM Shore Medical Center at Dorchester        </t>
  </si>
  <si>
    <t xml:space="preserve">MedStar Franklin Square Hospital             </t>
  </si>
  <si>
    <t xml:space="preserve">MedStar Montgomery General Hospital           </t>
  </si>
  <si>
    <t xml:space="preserve">MedStar Union Memorial Hospital               </t>
  </si>
  <si>
    <t xml:space="preserve">MedStar Saint Mary's Hospital                  </t>
  </si>
  <si>
    <t xml:space="preserve">UM Shore Medical Center at Chestertown              </t>
  </si>
  <si>
    <t xml:space="preserve">MedStar Harbor Hospital Center              </t>
  </si>
  <si>
    <t xml:space="preserve">UM Charles Regional Medical Center                </t>
  </si>
  <si>
    <t xml:space="preserve">UM Shore Medical Center at Easton            </t>
  </si>
  <si>
    <t xml:space="preserve">UMM Midtown Campus             </t>
  </si>
  <si>
    <t xml:space="preserve">UM Saint Josephs Medical Center       </t>
  </si>
  <si>
    <t>Sheppard Pratt</t>
  </si>
  <si>
    <t>Mt. Washington</t>
  </si>
  <si>
    <t>Adventist Rehab Hosp of MD</t>
  </si>
  <si>
    <t>0.1% of Patient Rev</t>
  </si>
  <si>
    <t>Max Allowance</t>
  </si>
  <si>
    <t>UM Baltimore Washington Medical Center</t>
  </si>
  <si>
    <t xml:space="preserve">MedStar Southern Maryland Hospital Center             </t>
  </si>
  <si>
    <t>Approved</t>
  </si>
  <si>
    <t xml:space="preserve">NSP I Funding </t>
  </si>
  <si>
    <t>FY 2016</t>
  </si>
  <si>
    <t xml:space="preserve">MedStar Good Samaritan Hospital 56         </t>
  </si>
  <si>
    <t xml:space="preserve">Shady Grove 57             </t>
  </si>
  <si>
    <t xml:space="preserve">UM Rehab &amp; Ortho Institute  58                    </t>
  </si>
  <si>
    <t>Levindale 64</t>
  </si>
  <si>
    <t>*Data: 2014 Financial Disclosure Report</t>
  </si>
  <si>
    <t>Gross FY14</t>
  </si>
  <si>
    <t>FY16 Funding</t>
  </si>
  <si>
    <t>ü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</si>
</sst>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_);_(&quot;$&quot;* \(#,##0.0\);_(&quot;$&quot;* &quot;-&quot;?_);_(@_)"/>
    <numFmt numFmtId="170" formatCode="_(&quot;$&quot;* #,##0.000_);_(&quot;$&quot;* \(#,##0.000\);_(&quot;$&quot;* &quot;-&quot;???_);_(@_)"/>
    <numFmt numFmtId="171" formatCode="_(* #,##0_);_(* \(#,##0\);_(* &quot;-&quot;??_);_(@_)"/>
    <numFmt numFmtId="172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Wingdings"/>
      <family val="0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Wingdings"/>
      <family val="0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11" fontId="41" fillId="0" borderId="10" xfId="0" applyNumberFormat="1" applyFont="1" applyFill="1" applyBorder="1" applyAlignment="1" applyProtection="1">
      <alignment horizontal="center"/>
      <protection/>
    </xf>
    <xf numFmtId="1" fontId="41" fillId="0" borderId="10" xfId="0" applyNumberFormat="1" applyFont="1" applyFill="1" applyBorder="1" applyAlignment="1" applyProtection="1">
      <alignment/>
      <protection/>
    </xf>
    <xf numFmtId="164" fontId="4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center"/>
    </xf>
    <xf numFmtId="11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11" fontId="0" fillId="0" borderId="11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164" fontId="41" fillId="0" borderId="12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44" fontId="0" fillId="0" borderId="0" xfId="44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1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11" fontId="0" fillId="0" borderId="11" xfId="0" applyNumberFormat="1" applyFont="1" applyFill="1" applyBorder="1" applyAlignment="1" applyProtection="1">
      <alignment/>
      <protection/>
    </xf>
    <xf numFmtId="0" fontId="42" fillId="0" borderId="0" xfId="0" applyFont="1" applyAlignment="1">
      <alignment horizontal="center"/>
    </xf>
    <xf numFmtId="172" fontId="0" fillId="0" borderId="10" xfId="44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5" xfId="44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4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G5" sqref="G5"/>
    </sheetView>
  </sheetViews>
  <sheetFormatPr defaultColWidth="9.140625" defaultRowHeight="15"/>
  <cols>
    <col min="1" max="1" width="39.57421875" style="0" customWidth="1"/>
    <col min="2" max="2" width="6.00390625" style="0" customWidth="1"/>
    <col min="3" max="3" width="19.8515625" style="0" customWidth="1"/>
    <col min="4" max="4" width="17.421875" style="0" customWidth="1"/>
    <col min="5" max="5" width="17.7109375" style="0" customWidth="1"/>
    <col min="6" max="6" width="12.00390625" style="0" customWidth="1"/>
  </cols>
  <sheetData>
    <row r="1" ht="18">
      <c r="A1" s="29" t="s">
        <v>54</v>
      </c>
    </row>
    <row r="2" spans="1:5" ht="18">
      <c r="A2" s="29" t="s">
        <v>55</v>
      </c>
      <c r="B2" s="17"/>
      <c r="C2" s="17"/>
      <c r="D2" s="17"/>
      <c r="E2" s="17"/>
    </row>
    <row r="3" spans="2:5" s="9" customFormat="1" ht="14.25">
      <c r="B3" s="17"/>
      <c r="C3" s="17"/>
      <c r="D3" s="17"/>
      <c r="E3" s="17"/>
    </row>
    <row r="4" s="9" customFormat="1" ht="14.25">
      <c r="E4" s="23" t="s">
        <v>63</v>
      </c>
    </row>
    <row r="5" spans="1:5" ht="16.5" customHeight="1">
      <c r="A5" s="4"/>
      <c r="B5" s="4"/>
      <c r="C5" s="5" t="s">
        <v>61</v>
      </c>
      <c r="D5" s="11" t="s">
        <v>50</v>
      </c>
      <c r="E5" s="15" t="s">
        <v>53</v>
      </c>
    </row>
    <row r="6" spans="1:5" ht="15" thickBot="1">
      <c r="A6" s="1" t="s">
        <v>31</v>
      </c>
      <c r="B6" s="2" t="s">
        <v>32</v>
      </c>
      <c r="C6" s="3" t="s">
        <v>33</v>
      </c>
      <c r="D6" s="10" t="s">
        <v>49</v>
      </c>
      <c r="E6" s="16" t="s">
        <v>62</v>
      </c>
    </row>
    <row r="7" spans="1:5" ht="15" thickTop="1">
      <c r="A7" s="6" t="s">
        <v>0</v>
      </c>
      <c r="B7" s="7">
        <v>1</v>
      </c>
      <c r="C7" s="24">
        <v>305141600</v>
      </c>
      <c r="D7" s="25">
        <f>C7*0.001</f>
        <v>305141.60000000003</v>
      </c>
      <c r="E7" s="26">
        <f>D7</f>
        <v>305141.60000000003</v>
      </c>
    </row>
    <row r="8" spans="1:5" ht="14.25">
      <c r="A8" s="6" t="s">
        <v>1</v>
      </c>
      <c r="B8" s="7">
        <v>2</v>
      </c>
      <c r="C8" s="24">
        <v>1296211400</v>
      </c>
      <c r="D8" s="25">
        <f aca="true" t="shared" si="0" ref="D8:D57">C8*0.001</f>
        <v>1296211.4000000001</v>
      </c>
      <c r="E8" s="26">
        <f>D8</f>
        <v>1296211.4000000001</v>
      </c>
    </row>
    <row r="9" spans="1:5" ht="14.25">
      <c r="A9" s="6" t="s">
        <v>2</v>
      </c>
      <c r="B9" s="7">
        <v>3</v>
      </c>
      <c r="C9" s="24">
        <v>267282400.00000003</v>
      </c>
      <c r="D9" s="25">
        <f t="shared" si="0"/>
        <v>267282.4</v>
      </c>
      <c r="E9" s="26">
        <f>D9</f>
        <v>267282.4</v>
      </c>
    </row>
    <row r="10" spans="1:5" ht="14.25">
      <c r="A10" s="6" t="s">
        <v>3</v>
      </c>
      <c r="B10" s="7">
        <v>4</v>
      </c>
      <c r="C10" s="24">
        <v>468876700</v>
      </c>
      <c r="D10" s="25">
        <f t="shared" si="0"/>
        <v>468876.7</v>
      </c>
      <c r="E10" s="26">
        <f>D10</f>
        <v>468876.7</v>
      </c>
    </row>
    <row r="11" spans="1:5" ht="14.25">
      <c r="A11" s="6" t="s">
        <v>4</v>
      </c>
      <c r="B11" s="7">
        <v>5</v>
      </c>
      <c r="C11" s="24">
        <v>339660800.00000006</v>
      </c>
      <c r="D11" s="25">
        <f t="shared" si="0"/>
        <v>339660.80000000005</v>
      </c>
      <c r="E11" s="26">
        <f>D11</f>
        <v>339660.80000000005</v>
      </c>
    </row>
    <row r="12" spans="1:6" ht="14.25">
      <c r="A12" s="6" t="s">
        <v>5</v>
      </c>
      <c r="B12" s="7">
        <v>6</v>
      </c>
      <c r="C12" s="24">
        <v>53719100</v>
      </c>
      <c r="D12" s="25">
        <f t="shared" si="0"/>
        <v>53719.1</v>
      </c>
      <c r="E12" s="26">
        <f aca="true" t="shared" si="1" ref="E12:E20">D12</f>
        <v>53719.1</v>
      </c>
      <c r="F12" s="14"/>
    </row>
    <row r="13" spans="1:11" ht="14.25">
      <c r="A13" s="6" t="s">
        <v>6</v>
      </c>
      <c r="B13" s="7">
        <v>8</v>
      </c>
      <c r="C13" s="24">
        <v>489187300</v>
      </c>
      <c r="D13" s="25">
        <f t="shared" si="0"/>
        <v>489187.3</v>
      </c>
      <c r="E13" s="26">
        <f t="shared" si="1"/>
        <v>489187.3</v>
      </c>
      <c r="K13" s="13"/>
    </row>
    <row r="14" spans="1:5" ht="14.25">
      <c r="A14" s="6" t="s">
        <v>7</v>
      </c>
      <c r="B14" s="7">
        <v>9</v>
      </c>
      <c r="C14" s="24">
        <v>2172517900</v>
      </c>
      <c r="D14" s="25">
        <f t="shared" si="0"/>
        <v>2172517.9</v>
      </c>
      <c r="E14" s="26">
        <f t="shared" si="1"/>
        <v>2172517.9</v>
      </c>
    </row>
    <row r="15" spans="1:5" ht="14.25">
      <c r="A15" s="6" t="s">
        <v>35</v>
      </c>
      <c r="B15" s="7">
        <v>10</v>
      </c>
      <c r="C15" s="24">
        <v>58994300</v>
      </c>
      <c r="D15" s="25">
        <f t="shared" si="0"/>
        <v>58994.3</v>
      </c>
      <c r="E15" s="26">
        <f t="shared" si="1"/>
        <v>58994.3</v>
      </c>
    </row>
    <row r="16" spans="1:5" ht="14.25">
      <c r="A16" s="6" t="s">
        <v>8</v>
      </c>
      <c r="B16" s="7">
        <v>11</v>
      </c>
      <c r="C16" s="24">
        <v>410191100</v>
      </c>
      <c r="D16" s="25">
        <f t="shared" si="0"/>
        <v>410191.10000000003</v>
      </c>
      <c r="E16" s="26">
        <f t="shared" si="1"/>
        <v>410191.10000000003</v>
      </c>
    </row>
    <row r="17" spans="1:5" ht="14.25">
      <c r="A17" s="6" t="s">
        <v>9</v>
      </c>
      <c r="B17" s="7">
        <v>12</v>
      </c>
      <c r="C17" s="24">
        <v>699429999.9999999</v>
      </c>
      <c r="D17" s="25">
        <f t="shared" si="0"/>
        <v>699429.9999999999</v>
      </c>
      <c r="E17" s="26">
        <f t="shared" si="1"/>
        <v>699429.9999999999</v>
      </c>
    </row>
    <row r="18" spans="1:6" ht="14.25">
      <c r="A18" s="6" t="s">
        <v>10</v>
      </c>
      <c r="B18" s="7">
        <v>13</v>
      </c>
      <c r="C18" s="24">
        <v>129714300</v>
      </c>
      <c r="D18" s="25">
        <f t="shared" si="0"/>
        <v>129714.3</v>
      </c>
      <c r="E18" s="26">
        <f t="shared" si="1"/>
        <v>129714.3</v>
      </c>
      <c r="F18" s="12"/>
    </row>
    <row r="19" spans="1:5" ht="14.25">
      <c r="A19" s="6" t="s">
        <v>36</v>
      </c>
      <c r="B19" s="7">
        <v>15</v>
      </c>
      <c r="C19" s="24">
        <v>486467000</v>
      </c>
      <c r="D19" s="25">
        <f t="shared" si="0"/>
        <v>486467</v>
      </c>
      <c r="E19" s="26">
        <f t="shared" si="1"/>
        <v>486467</v>
      </c>
    </row>
    <row r="20" spans="1:5" ht="14.25">
      <c r="A20" s="6" t="s">
        <v>11</v>
      </c>
      <c r="B20" s="7">
        <v>16</v>
      </c>
      <c r="C20" s="24">
        <v>260306100</v>
      </c>
      <c r="D20" s="25">
        <f t="shared" si="0"/>
        <v>260306.1</v>
      </c>
      <c r="E20" s="26">
        <f t="shared" si="1"/>
        <v>260306.1</v>
      </c>
    </row>
    <row r="21" spans="1:5" ht="14.25">
      <c r="A21" s="6" t="s">
        <v>12</v>
      </c>
      <c r="B21" s="7">
        <v>17</v>
      </c>
      <c r="C21" s="24">
        <v>45202600</v>
      </c>
      <c r="D21" s="25">
        <f t="shared" si="0"/>
        <v>45202.6</v>
      </c>
      <c r="E21" s="26">
        <f aca="true" t="shared" si="2" ref="E21:E30">D21</f>
        <v>45202.6</v>
      </c>
    </row>
    <row r="22" spans="1:5" ht="14.25">
      <c r="A22" s="6" t="s">
        <v>37</v>
      </c>
      <c r="B22" s="7">
        <v>18</v>
      </c>
      <c r="C22" s="24">
        <v>167893100</v>
      </c>
      <c r="D22" s="25">
        <f t="shared" si="0"/>
        <v>167893.1</v>
      </c>
      <c r="E22" s="26">
        <f t="shared" si="2"/>
        <v>167893.1</v>
      </c>
    </row>
    <row r="23" spans="1:5" ht="14.25">
      <c r="A23" s="6" t="s">
        <v>13</v>
      </c>
      <c r="B23" s="7">
        <v>19</v>
      </c>
      <c r="C23" s="24">
        <v>416388900</v>
      </c>
      <c r="D23" s="25">
        <f t="shared" si="0"/>
        <v>416388.9</v>
      </c>
      <c r="E23" s="26">
        <f t="shared" si="2"/>
        <v>416388.9</v>
      </c>
    </row>
    <row r="24" spans="1:5" ht="14.25">
      <c r="A24" s="6" t="s">
        <v>14</v>
      </c>
      <c r="B24" s="7">
        <v>22</v>
      </c>
      <c r="C24" s="24">
        <v>289286600</v>
      </c>
      <c r="D24" s="25">
        <f t="shared" si="0"/>
        <v>289286.60000000003</v>
      </c>
      <c r="E24" s="26">
        <f t="shared" si="2"/>
        <v>289286.60000000003</v>
      </c>
    </row>
    <row r="25" spans="1:5" ht="14.25">
      <c r="A25" s="6" t="s">
        <v>15</v>
      </c>
      <c r="B25" s="7">
        <v>23</v>
      </c>
      <c r="C25" s="24">
        <v>554132399.9999999</v>
      </c>
      <c r="D25" s="25">
        <f t="shared" si="0"/>
        <v>554132.3999999999</v>
      </c>
      <c r="E25" s="26">
        <f t="shared" si="2"/>
        <v>554132.3999999999</v>
      </c>
    </row>
    <row r="26" spans="1:5" ht="14.25">
      <c r="A26" s="6" t="s">
        <v>38</v>
      </c>
      <c r="B26" s="7">
        <v>24</v>
      </c>
      <c r="C26" s="24">
        <v>415164300</v>
      </c>
      <c r="D26" s="25">
        <f t="shared" si="0"/>
        <v>415164.3</v>
      </c>
      <c r="E26" s="26">
        <f t="shared" si="2"/>
        <v>415164.3</v>
      </c>
    </row>
    <row r="27" spans="1:5" ht="14.25">
      <c r="A27" s="6" t="s">
        <v>16</v>
      </c>
      <c r="B27" s="7">
        <v>27</v>
      </c>
      <c r="C27" s="24">
        <v>317898800.00000006</v>
      </c>
      <c r="D27" s="25">
        <f t="shared" si="0"/>
        <v>317898.80000000005</v>
      </c>
      <c r="E27" s="26">
        <f t="shared" si="2"/>
        <v>317898.80000000005</v>
      </c>
    </row>
    <row r="28" spans="1:5" ht="14.25">
      <c r="A28" s="6" t="s">
        <v>39</v>
      </c>
      <c r="B28" s="7">
        <v>28</v>
      </c>
      <c r="C28" s="24">
        <v>157936000</v>
      </c>
      <c r="D28" s="25">
        <f t="shared" si="0"/>
        <v>157936</v>
      </c>
      <c r="E28" s="26">
        <f t="shared" si="2"/>
        <v>157936</v>
      </c>
    </row>
    <row r="29" spans="1:5" ht="14.25">
      <c r="A29" s="6" t="s">
        <v>17</v>
      </c>
      <c r="B29" s="7">
        <v>29</v>
      </c>
      <c r="C29" s="24">
        <v>605106300</v>
      </c>
      <c r="D29" s="25">
        <f t="shared" si="0"/>
        <v>605106.3</v>
      </c>
      <c r="E29" s="26">
        <f t="shared" si="2"/>
        <v>605106.3</v>
      </c>
    </row>
    <row r="30" spans="1:5" ht="14.25">
      <c r="A30" s="6" t="s">
        <v>40</v>
      </c>
      <c r="B30" s="7">
        <v>30</v>
      </c>
      <c r="C30" s="24">
        <v>64508976.84000001</v>
      </c>
      <c r="D30" s="25">
        <f t="shared" si="0"/>
        <v>64508.97684000001</v>
      </c>
      <c r="E30" s="26">
        <f t="shared" si="2"/>
        <v>64508.97684000001</v>
      </c>
    </row>
    <row r="31" spans="1:5" ht="14.25">
      <c r="A31" s="6" t="s">
        <v>18</v>
      </c>
      <c r="B31" s="7">
        <v>32</v>
      </c>
      <c r="C31" s="24">
        <v>157913800</v>
      </c>
      <c r="D31" s="25">
        <f t="shared" si="0"/>
        <v>157913.80000000002</v>
      </c>
      <c r="E31" s="26">
        <f>D31</f>
        <v>157913.80000000002</v>
      </c>
    </row>
    <row r="32" spans="1:5" ht="14.25">
      <c r="A32" s="6" t="s">
        <v>19</v>
      </c>
      <c r="B32" s="7">
        <v>33</v>
      </c>
      <c r="C32" s="24">
        <v>251985400</v>
      </c>
      <c r="D32" s="25">
        <f t="shared" si="0"/>
        <v>251985.4</v>
      </c>
      <c r="E32" s="26">
        <f>D32</f>
        <v>251985.4</v>
      </c>
    </row>
    <row r="33" spans="1:5" ht="14.25">
      <c r="A33" s="6" t="s">
        <v>41</v>
      </c>
      <c r="B33" s="7">
        <v>34</v>
      </c>
      <c r="C33" s="24">
        <v>205146300</v>
      </c>
      <c r="D33" s="25">
        <f t="shared" si="0"/>
        <v>205146.30000000002</v>
      </c>
      <c r="E33" s="26">
        <f>D33</f>
        <v>205146.30000000002</v>
      </c>
    </row>
    <row r="34" spans="1:5" ht="14.25">
      <c r="A34" s="6" t="s">
        <v>42</v>
      </c>
      <c r="B34" s="7">
        <v>35</v>
      </c>
      <c r="C34" s="24">
        <v>144785723.96000004</v>
      </c>
      <c r="D34" s="25">
        <f t="shared" si="0"/>
        <v>144785.72396000003</v>
      </c>
      <c r="E34" s="26">
        <f>D34</f>
        <v>144785.72396000003</v>
      </c>
    </row>
    <row r="35" spans="1:5" ht="14.25">
      <c r="A35" s="6" t="s">
        <v>43</v>
      </c>
      <c r="B35" s="7">
        <v>37</v>
      </c>
      <c r="C35" s="24">
        <v>187483400</v>
      </c>
      <c r="D35" s="25">
        <f t="shared" si="0"/>
        <v>187483.4</v>
      </c>
      <c r="E35" s="26">
        <f>D35</f>
        <v>187483.4</v>
      </c>
    </row>
    <row r="36" spans="1:6" ht="14.25">
      <c r="A36" s="6" t="s">
        <v>44</v>
      </c>
      <c r="B36" s="7">
        <v>38</v>
      </c>
      <c r="C36" s="24">
        <v>222427600</v>
      </c>
      <c r="D36" s="25">
        <f t="shared" si="0"/>
        <v>222427.6</v>
      </c>
      <c r="E36" s="24">
        <v>178843</v>
      </c>
      <c r="F36" s="12"/>
    </row>
    <row r="37" spans="1:5" ht="14.25">
      <c r="A37" s="6" t="s">
        <v>20</v>
      </c>
      <c r="B37" s="7">
        <v>39</v>
      </c>
      <c r="C37" s="24">
        <v>141935300</v>
      </c>
      <c r="D37" s="25">
        <f t="shared" si="0"/>
        <v>141935.30000000002</v>
      </c>
      <c r="E37" s="24">
        <v>120604</v>
      </c>
    </row>
    <row r="38" spans="1:5" ht="14.25">
      <c r="A38" s="6" t="s">
        <v>21</v>
      </c>
      <c r="B38" s="7">
        <v>40</v>
      </c>
      <c r="C38" s="24">
        <v>249134500</v>
      </c>
      <c r="D38" s="25">
        <f t="shared" si="0"/>
        <v>249134.5</v>
      </c>
      <c r="E38" s="26">
        <f aca="true" t="shared" si="3" ref="E38:E49">D38</f>
        <v>249134.5</v>
      </c>
    </row>
    <row r="39" spans="1:5" ht="14.25">
      <c r="A39" s="6" t="s">
        <v>51</v>
      </c>
      <c r="B39" s="7">
        <v>43</v>
      </c>
      <c r="C39" s="24">
        <v>393181900</v>
      </c>
      <c r="D39" s="25">
        <f t="shared" si="0"/>
        <v>393181.9</v>
      </c>
      <c r="E39" s="26">
        <f t="shared" si="3"/>
        <v>393181.9</v>
      </c>
    </row>
    <row r="40" spans="1:5" ht="14.25">
      <c r="A40" s="6" t="s">
        <v>22</v>
      </c>
      <c r="B40" s="7">
        <v>44</v>
      </c>
      <c r="C40" s="24">
        <v>426965000</v>
      </c>
      <c r="D40" s="25">
        <f t="shared" si="0"/>
        <v>426965</v>
      </c>
      <c r="E40" s="26">
        <f t="shared" si="3"/>
        <v>426965</v>
      </c>
    </row>
    <row r="41" spans="1:5" ht="14.25">
      <c r="A41" s="6" t="s">
        <v>23</v>
      </c>
      <c r="B41" s="7">
        <v>45</v>
      </c>
      <c r="C41" s="24">
        <v>16638000</v>
      </c>
      <c r="D41" s="25">
        <f t="shared" si="0"/>
        <v>16638</v>
      </c>
      <c r="E41" s="26">
        <f t="shared" si="3"/>
        <v>16638</v>
      </c>
    </row>
    <row r="42" spans="1:5" ht="14.25">
      <c r="A42" s="6" t="s">
        <v>24</v>
      </c>
      <c r="B42" s="7">
        <v>48</v>
      </c>
      <c r="C42" s="24">
        <v>281805600</v>
      </c>
      <c r="D42" s="25">
        <f t="shared" si="0"/>
        <v>281805.60000000003</v>
      </c>
      <c r="E42" s="26">
        <f t="shared" si="3"/>
        <v>281805.60000000003</v>
      </c>
    </row>
    <row r="43" spans="1:6" ht="14.25">
      <c r="A43" s="6" t="s">
        <v>25</v>
      </c>
      <c r="B43" s="7">
        <v>49</v>
      </c>
      <c r="C43" s="24">
        <v>157472099.99999997</v>
      </c>
      <c r="D43" s="25">
        <f t="shared" si="0"/>
        <v>157472.09999999998</v>
      </c>
      <c r="E43" s="26">
        <f t="shared" si="3"/>
        <v>157472.09999999998</v>
      </c>
      <c r="F43" s="12"/>
    </row>
    <row r="44" spans="1:5" ht="14.25">
      <c r="A44" s="6" t="s">
        <v>26</v>
      </c>
      <c r="B44" s="7">
        <v>51</v>
      </c>
      <c r="C44" s="24">
        <v>222145400</v>
      </c>
      <c r="D44" s="25">
        <f t="shared" si="0"/>
        <v>222145.4</v>
      </c>
      <c r="E44" s="26">
        <f t="shared" si="3"/>
        <v>222145.4</v>
      </c>
    </row>
    <row r="45" spans="1:5" ht="14.25">
      <c r="A45" s="6" t="s">
        <v>27</v>
      </c>
      <c r="B45" s="7">
        <v>55</v>
      </c>
      <c r="C45" s="24">
        <v>118865000</v>
      </c>
      <c r="D45" s="25">
        <f t="shared" si="0"/>
        <v>118865</v>
      </c>
      <c r="E45" s="26">
        <f t="shared" si="3"/>
        <v>118865</v>
      </c>
    </row>
    <row r="46" spans="1:5" ht="14.25">
      <c r="A46" s="20" t="s">
        <v>56</v>
      </c>
      <c r="B46" s="21">
        <v>2004</v>
      </c>
      <c r="C46" s="24">
        <v>299250000</v>
      </c>
      <c r="D46" s="25">
        <f t="shared" si="0"/>
        <v>299250</v>
      </c>
      <c r="E46" s="26">
        <f t="shared" si="3"/>
        <v>299250</v>
      </c>
    </row>
    <row r="47" spans="1:5" ht="14.25">
      <c r="A47" s="22" t="s">
        <v>57</v>
      </c>
      <c r="B47" s="21">
        <v>5050</v>
      </c>
      <c r="C47" s="24">
        <v>383323300.00000006</v>
      </c>
      <c r="D47" s="25">
        <f t="shared" si="0"/>
        <v>383323.30000000005</v>
      </c>
      <c r="E47" s="26">
        <f t="shared" si="3"/>
        <v>383323.30000000005</v>
      </c>
    </row>
    <row r="48" spans="1:5" ht="14.25">
      <c r="A48" s="20" t="s">
        <v>58</v>
      </c>
      <c r="B48" s="21">
        <v>2001</v>
      </c>
      <c r="C48" s="24">
        <v>118262200</v>
      </c>
      <c r="D48" s="25">
        <f t="shared" si="0"/>
        <v>118262.2</v>
      </c>
      <c r="E48" s="26">
        <f t="shared" si="3"/>
        <v>118262.2</v>
      </c>
    </row>
    <row r="49" spans="1:6" ht="14.25">
      <c r="A49" s="20" t="s">
        <v>28</v>
      </c>
      <c r="B49" s="21">
        <v>60</v>
      </c>
      <c r="C49" s="24">
        <v>48565970</v>
      </c>
      <c r="D49" s="25">
        <f t="shared" si="0"/>
        <v>48565.97</v>
      </c>
      <c r="E49" s="26">
        <f t="shared" si="3"/>
        <v>48565.97</v>
      </c>
      <c r="F49" s="12"/>
    </row>
    <row r="50" spans="1:6" ht="14.25">
      <c r="A50" s="20" t="s">
        <v>29</v>
      </c>
      <c r="B50" s="21">
        <v>61</v>
      </c>
      <c r="C50" s="24">
        <v>102693200</v>
      </c>
      <c r="D50" s="25">
        <f t="shared" si="0"/>
        <v>102693.2</v>
      </c>
      <c r="E50" s="26">
        <f aca="true" t="shared" si="4" ref="E50:E57">D50</f>
        <v>102693.2</v>
      </c>
      <c r="F50" s="12"/>
    </row>
    <row r="51" spans="1:5" ht="14.25">
      <c r="A51" s="20" t="s">
        <v>52</v>
      </c>
      <c r="B51" s="21">
        <v>62</v>
      </c>
      <c r="C51" s="24">
        <v>261812300</v>
      </c>
      <c r="D51" s="25">
        <f t="shared" si="0"/>
        <v>261812.30000000002</v>
      </c>
      <c r="E51" s="26">
        <f t="shared" si="4"/>
        <v>261812.30000000002</v>
      </c>
    </row>
    <row r="52" spans="1:5" s="9" customFormat="1" ht="14.25">
      <c r="A52" s="20" t="s">
        <v>45</v>
      </c>
      <c r="B52" s="21">
        <v>63</v>
      </c>
      <c r="C52" s="24">
        <v>362415700</v>
      </c>
      <c r="D52" s="25">
        <f t="shared" si="0"/>
        <v>362415.7</v>
      </c>
      <c r="E52" s="26">
        <f t="shared" si="4"/>
        <v>362415.7</v>
      </c>
    </row>
    <row r="53" spans="1:5" ht="14.25">
      <c r="A53" s="22" t="s">
        <v>59</v>
      </c>
      <c r="B53" s="21">
        <v>5033</v>
      </c>
      <c r="C53" s="24">
        <v>54541800</v>
      </c>
      <c r="D53" s="25">
        <f t="shared" si="0"/>
        <v>54541.8</v>
      </c>
      <c r="E53" s="26">
        <f t="shared" si="4"/>
        <v>54541.8</v>
      </c>
    </row>
    <row r="54" spans="1:5" ht="14.25">
      <c r="A54" s="22" t="s">
        <v>46</v>
      </c>
      <c r="B54" s="21">
        <v>4000</v>
      </c>
      <c r="C54" s="24">
        <v>139935300.00000003</v>
      </c>
      <c r="D54" s="25">
        <f t="shared" si="0"/>
        <v>139935.30000000005</v>
      </c>
      <c r="E54" s="26">
        <f t="shared" si="4"/>
        <v>139935.30000000005</v>
      </c>
    </row>
    <row r="55" spans="1:5" s="18" customFormat="1" ht="14.25">
      <c r="A55" s="20" t="s">
        <v>30</v>
      </c>
      <c r="B55" s="21">
        <v>8992</v>
      </c>
      <c r="C55" s="24">
        <v>202364100</v>
      </c>
      <c r="D55" s="25">
        <f t="shared" si="0"/>
        <v>202364.1</v>
      </c>
      <c r="E55" s="26">
        <f t="shared" si="4"/>
        <v>202364.1</v>
      </c>
    </row>
    <row r="56" spans="1:5" s="9" customFormat="1" ht="14.25">
      <c r="A56" s="8" t="s">
        <v>47</v>
      </c>
      <c r="B56" s="7">
        <v>5034</v>
      </c>
      <c r="C56" s="27">
        <v>55464000</v>
      </c>
      <c r="D56" s="25">
        <f t="shared" si="0"/>
        <v>55464</v>
      </c>
      <c r="E56" s="26">
        <f t="shared" si="4"/>
        <v>55464</v>
      </c>
    </row>
    <row r="57" spans="1:5" s="19" customFormat="1" ht="14.25">
      <c r="A57" s="22" t="s">
        <v>48</v>
      </c>
      <c r="B57" s="21">
        <v>3029</v>
      </c>
      <c r="C57" s="27">
        <v>61978097</v>
      </c>
      <c r="D57" s="25">
        <f t="shared" si="0"/>
        <v>61978.097</v>
      </c>
      <c r="E57" s="26">
        <f t="shared" si="4"/>
        <v>61978.097</v>
      </c>
    </row>
    <row r="58" spans="1:5" ht="14.25">
      <c r="A58" s="7" t="s">
        <v>34</v>
      </c>
      <c r="B58" s="7">
        <v>9999</v>
      </c>
      <c r="C58" s="25">
        <f>SUM(C7:C57)</f>
        <v>15739708967.8</v>
      </c>
      <c r="D58" s="25">
        <f>SUM(D7:D57)</f>
        <v>15739708.967800003</v>
      </c>
      <c r="E58" s="28">
        <f>SUM(E7:E57)</f>
        <v>15674793.067800002</v>
      </c>
    </row>
    <row r="59" spans="1:4" ht="14.25">
      <c r="A59" s="4" t="s">
        <v>60</v>
      </c>
      <c r="B59" s="4"/>
      <c r="C59" s="4"/>
      <c r="D59" s="4"/>
    </row>
  </sheetData>
  <sheetProtection/>
  <printOptions/>
  <pageMargins left="0.7" right="0.7" top="0.75" bottom="0.75" header="0.3" footer="0.3"/>
  <pageSetup horizontalDpi="600" verticalDpi="600" orientation="portrait" scale="79" r:id="rId1"/>
  <headerFooter>
    <oddHeader>&amp;CNURSE SUPPORT I (NSPI)- Grant Recommendations
State Fiscal Year 2016: July 2015 - June 2016 Funding Cycle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 Weng</dc:creator>
  <cp:keywords/>
  <dc:description/>
  <cp:lastModifiedBy>Ellen Englert</cp:lastModifiedBy>
  <cp:lastPrinted>2015-06-30T16:52:06Z</cp:lastPrinted>
  <dcterms:created xsi:type="dcterms:W3CDTF">2013-06-17T17:44:47Z</dcterms:created>
  <dcterms:modified xsi:type="dcterms:W3CDTF">2015-07-10T19:41:03Z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